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defaultThemeVersion="124226"/>
  <xr:revisionPtr revIDLastSave="0" documentId="13_ncr:1_{715C38EC-BF61-40D7-A5D0-0692DC0704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UPE_EMITIDAS" sheetId="1" r:id="rId1"/>
    <sheet name="TB_DIUPE_CONSULTA" sheetId="3" r:id="rId2"/>
    <sheet name="DOMÍNIO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L4" i="3" l="1"/>
  <c r="L3" i="3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12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5" i="1" l="1"/>
  <c r="L6" i="1"/>
  <c r="L7" i="1"/>
  <c r="L8" i="1"/>
  <c r="L9" i="1"/>
  <c r="L10" i="1"/>
  <c r="L11" i="1"/>
  <c r="L4" i="1"/>
  <c r="L3" i="1" l="1"/>
</calcChain>
</file>

<file path=xl/sharedStrings.xml><?xml version="1.0" encoding="utf-8"?>
<sst xmlns="http://schemas.openxmlformats.org/spreadsheetml/2006/main" count="466" uniqueCount="163">
  <si>
    <t>Nome da coluna</t>
  </si>
  <si>
    <t>Alias</t>
  </si>
  <si>
    <t>Tipo</t>
  </si>
  <si>
    <t>Comprimento</t>
  </si>
  <si>
    <t>Precisão</t>
  </si>
  <si>
    <t>Escala</t>
  </si>
  <si>
    <t>Descrição</t>
  </si>
  <si>
    <t>Restrições</t>
  </si>
  <si>
    <t>Default</t>
  </si>
  <si>
    <t>Domínio</t>
  </si>
  <si>
    <t>Número de caracteres do nome da coluna</t>
  </si>
  <si>
    <t>Preenchimento</t>
  </si>
  <si>
    <t>Exemplo</t>
  </si>
  <si>
    <t>dom_interfere</t>
  </si>
  <si>
    <t>Integer</t>
  </si>
  <si>
    <t>-</t>
  </si>
  <si>
    <t>Chave primária</t>
  </si>
  <si>
    <t>Automático</t>
  </si>
  <si>
    <t>Não interfere</t>
  </si>
  <si>
    <t>Small Integer</t>
  </si>
  <si>
    <t>Interfere</t>
  </si>
  <si>
    <t>objectid</t>
  </si>
  <si>
    <t>di_nome</t>
  </si>
  <si>
    <t>di_ra</t>
  </si>
  <si>
    <t>di_processo</t>
  </si>
  <si>
    <t>di_interessado</t>
  </si>
  <si>
    <t>di_area</t>
  </si>
  <si>
    <t>di_diupe</t>
  </si>
  <si>
    <t>Nome da DIUPE</t>
  </si>
  <si>
    <t>Região administrativa</t>
  </si>
  <si>
    <t>Processo SEI</t>
  </si>
  <si>
    <t>Interessado</t>
  </si>
  <si>
    <t>Área em hectares</t>
  </si>
  <si>
    <t>Número da DIUPE</t>
  </si>
  <si>
    <t>Número da ETU</t>
  </si>
  <si>
    <t>Endereço eletrônico</t>
  </si>
  <si>
    <t>Text</t>
  </si>
  <si>
    <t>Double</t>
  </si>
  <si>
    <t>Nome do gleba da DIUPE</t>
  </si>
  <si>
    <t>Nome da região administrativa</t>
  </si>
  <si>
    <t>Dom_RA</t>
  </si>
  <si>
    <t>Código</t>
  </si>
  <si>
    <t>GAMA</t>
  </si>
  <si>
    <t>TAGUATINGA</t>
  </si>
  <si>
    <t>BRAZLÂNDIA</t>
  </si>
  <si>
    <t>SOBRADINHO</t>
  </si>
  <si>
    <t>PLANALTINA</t>
  </si>
  <si>
    <t>PARANOÁ</t>
  </si>
  <si>
    <t>NÚCLEO BANDEIRANTE</t>
  </si>
  <si>
    <t>CEILÂNDIA</t>
  </si>
  <si>
    <t>GUARÁ</t>
  </si>
  <si>
    <t>CRUZEIRO</t>
  </si>
  <si>
    <t>SAMAMBAIA</t>
  </si>
  <si>
    <t>SANTA MARIA</t>
  </si>
  <si>
    <t>SÃO SEBASTIÃO</t>
  </si>
  <si>
    <t>RECANTO DAS EMAS</t>
  </si>
  <si>
    <t>LAGO SUL</t>
  </si>
  <si>
    <t>RIACHO FUNDO</t>
  </si>
  <si>
    <t>CANDANGOLÂNDIA</t>
  </si>
  <si>
    <t>ÁGUAS CLARAS</t>
  </si>
  <si>
    <t>RIACHO FUNDO II</t>
  </si>
  <si>
    <t>SUDOESTE/OCTOGONAL</t>
  </si>
  <si>
    <t>VARJÃO</t>
  </si>
  <si>
    <t>PARK WAY</t>
  </si>
  <si>
    <t>SCIA</t>
  </si>
  <si>
    <t>SOBRADINHO II</t>
  </si>
  <si>
    <t>JARDIM BOTÂNICO</t>
  </si>
  <si>
    <t>ITAPOÃ</t>
  </si>
  <si>
    <t>SIA</t>
  </si>
  <si>
    <t>VICENTE PIRES</t>
  </si>
  <si>
    <t>FERCAL</t>
  </si>
  <si>
    <t>POR DO SOL</t>
  </si>
  <si>
    <t>ARNIQUEIRA</t>
  </si>
  <si>
    <t>PLANO PILOTO</t>
  </si>
  <si>
    <t>LAGO NORTE</t>
  </si>
  <si>
    <t>Número do processo SEI</t>
  </si>
  <si>
    <t>Nome do interessado do processo SEI relacionado a DIUPE</t>
  </si>
  <si>
    <t>Número da ETU ou DIUR disponível</t>
  </si>
  <si>
    <t>Endereçõ eletrônico para baixar o documento da DIUPE</t>
  </si>
  <si>
    <t>dom_ra</t>
  </si>
  <si>
    <t>Usuário</t>
  </si>
  <si>
    <t>GLEBA 3</t>
  </si>
  <si>
    <t xml:space="preserve">00000-00000000/0000-00 </t>
  </si>
  <si>
    <t>JOSÉ ALMEIDA</t>
  </si>
  <si>
    <t>DIUPE 00/0000</t>
  </si>
  <si>
    <t>ETU 00/0000</t>
  </si>
  <si>
    <t>dI_etu</t>
  </si>
  <si>
    <t>dI_link</t>
  </si>
  <si>
    <t>di_apm</t>
  </si>
  <si>
    <t>di_area_reg</t>
  </si>
  <si>
    <t>di_area_eco</t>
  </si>
  <si>
    <t>di_int_amb</t>
  </si>
  <si>
    <t>di_con_amb</t>
  </si>
  <si>
    <t>di_dens_zona</t>
  </si>
  <si>
    <t>di_det_zu</t>
  </si>
  <si>
    <t>di_estr_revit</t>
  </si>
  <si>
    <t>di_nv_hab</t>
  </si>
  <si>
    <t>di_pui</t>
  </si>
  <si>
    <t>di_polo_mult</t>
  </si>
  <si>
    <t>di_rd_estr</t>
  </si>
  <si>
    <t>di_st_hab</t>
  </si>
  <si>
    <t>di_zona</t>
  </si>
  <si>
    <t>di_zona_amo</t>
  </si>
  <si>
    <t>di_p_central</t>
  </si>
  <si>
    <t>di_cafuringa</t>
  </si>
  <si>
    <t>di_descoberto</t>
  </si>
  <si>
    <t>di_gama_veado</t>
  </si>
  <si>
    <t>di_l_paranoa</t>
  </si>
  <si>
    <t>di_s_bartolomeu</t>
  </si>
  <si>
    <t>di_ibram_2020</t>
  </si>
  <si>
    <t>di_zee_subzona</t>
  </si>
  <si>
    <t>di_risco_coloc</t>
  </si>
  <si>
    <t>di_risco_aqui</t>
  </si>
  <si>
    <t>di_risco_ero</t>
  </si>
  <si>
    <t>di_risco_cont</t>
  </si>
  <si>
    <t>di_risco_pvn</t>
  </si>
  <si>
    <t>di_fx_dominio</t>
  </si>
  <si>
    <t>di_diur</t>
  </si>
  <si>
    <t>di_diur_zona</t>
  </si>
  <si>
    <t>Área de Proteção de Manancial</t>
  </si>
  <si>
    <t>Área de Regularização</t>
  </si>
  <si>
    <t>Área Econômica</t>
  </si>
  <si>
    <t>Área de Interesse Ambiental</t>
  </si>
  <si>
    <t>Conector ambiental</t>
  </si>
  <si>
    <t>Zona de Densidade</t>
  </si>
  <si>
    <t>Detalhamento ZURUC</t>
  </si>
  <si>
    <t>Estratérgia de Revitalização</t>
  </si>
  <si>
    <t>Novas Áreas Habitacionais</t>
  </si>
  <si>
    <t>Parcelamento Urbano Isolado</t>
  </si>
  <si>
    <t>Polos Multifuncionais</t>
  </si>
  <si>
    <t>Setor Habitacional</t>
  </si>
  <si>
    <t>Zoneamento</t>
  </si>
  <si>
    <t>Zona de Amortecimento</t>
  </si>
  <si>
    <t>APA do Panalto Central</t>
  </si>
  <si>
    <t>APA do Cafuringa</t>
  </si>
  <si>
    <t>APA do Descoberto</t>
  </si>
  <si>
    <t>APA do Gama Veado</t>
  </si>
  <si>
    <t>APA do Lago Paranoá</t>
  </si>
  <si>
    <t>APA do São Bartolomeu</t>
  </si>
  <si>
    <t>APA (IBRAM - 2020)</t>
  </si>
  <si>
    <t>Subzona do ZEE</t>
  </si>
  <si>
    <t>Risco ZEE - Coolocalizado</t>
  </si>
  <si>
    <t>Risco ZEE - Erosão</t>
  </si>
  <si>
    <t>Risco ZEE - Contaminação</t>
  </si>
  <si>
    <t>Risco ZEE - Perda de Recarga</t>
  </si>
  <si>
    <t>Risco ZEE - Perda de Cerrado</t>
  </si>
  <si>
    <t>Faixa de Domínio</t>
  </si>
  <si>
    <t>Estudo Territorial</t>
  </si>
  <si>
    <t>Zoneamento do ETU</t>
  </si>
  <si>
    <t>dic_camada</t>
  </si>
  <si>
    <t>dic_classe</t>
  </si>
  <si>
    <t>Camada consultada</t>
  </si>
  <si>
    <t>dic_data</t>
  </si>
  <si>
    <t>Data da consulta</t>
  </si>
  <si>
    <t>Classe temática</t>
  </si>
  <si>
    <t>dic_diupe</t>
  </si>
  <si>
    <t>Date</t>
  </si>
  <si>
    <t>externo.risco_perda_solo_erosao</t>
  </si>
  <si>
    <t>SHTq</t>
  </si>
  <si>
    <t>00/0000</t>
  </si>
  <si>
    <t>di_codigo</t>
  </si>
  <si>
    <t>Código unindo os nomes das diupes e do número da diupe</t>
  </si>
  <si>
    <t>Rede estrutural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</si>
</sst>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4" fontId="0" fillId="0" borderId="13" xfId="0" applyNumberForma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3"/>
  <sheetViews>
    <sheetView tabSelected="1" topLeftCell="A11" zoomScale="85" zoomScaleNormal="85" workbookViewId="0">
      <selection activeCell="D27" sqref="D27"/>
    </sheetView>
  </sheetViews>
  <sheetFormatPr defaultRowHeight="14.4" x14ac:dyDescent="0.3"/>
  <cols>
    <col min="2" max="2" width="22.109375" customWidth="1"/>
    <col min="3" max="3" width="26.5546875" bestFit="1" customWidth="1"/>
    <col min="4" max="4" width="11.5546875" bestFit="1" customWidth="1"/>
    <col min="5" max="5" width="15.5546875" customWidth="1"/>
    <col min="6" max="6" width="9" customWidth="1"/>
    <col min="7" max="7" width="6.6640625" customWidth="1"/>
    <col min="8" max="8" width="48.5546875" bestFit="1" customWidth="1"/>
    <col min="9" max="9" width="13.33203125" bestFit="1" customWidth="1"/>
    <col min="10" max="10" width="6.6640625" bestFit="1" customWidth="1"/>
    <col min="11" max="11" width="14.109375" customWidth="1"/>
    <col min="12" max="12" width="19.109375" customWidth="1"/>
    <col min="13" max="13" width="12.88671875" bestFit="1" customWidth="1"/>
    <col min="14" max="14" width="22.6640625" bestFit="1" customWidth="1"/>
    <col min="17" max="17" width="10.88671875" bestFit="1" customWidth="1"/>
  </cols>
  <sheetData>
    <row r="1" spans="2:14" ht="15" thickBot="1" x14ac:dyDescent="0.35"/>
    <row r="2" spans="2:14" ht="40.200000000000003" thickBot="1" x14ac:dyDescent="0.35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  <c r="N2" s="5" t="s">
        <v>12</v>
      </c>
    </row>
    <row r="3" spans="2:14" x14ac:dyDescent="0.3">
      <c r="B3" s="6" t="s">
        <v>21</v>
      </c>
      <c r="C3" s="7" t="s">
        <v>21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16</v>
      </c>
      <c r="I3" s="7" t="s">
        <v>16</v>
      </c>
      <c r="J3" s="7" t="s">
        <v>15</v>
      </c>
      <c r="K3" s="7" t="s">
        <v>15</v>
      </c>
      <c r="L3" s="7">
        <f>LEN(B3)</f>
        <v>8</v>
      </c>
      <c r="M3" s="7" t="s">
        <v>17</v>
      </c>
      <c r="N3" s="8">
        <v>0</v>
      </c>
    </row>
    <row r="4" spans="2:14" x14ac:dyDescent="0.3">
      <c r="B4" s="15" t="s">
        <v>22</v>
      </c>
      <c r="C4" s="16" t="s">
        <v>28</v>
      </c>
      <c r="D4" s="16" t="s">
        <v>36</v>
      </c>
      <c r="E4" s="16">
        <v>50</v>
      </c>
      <c r="F4" s="16" t="s">
        <v>15</v>
      </c>
      <c r="G4" s="16" t="s">
        <v>15</v>
      </c>
      <c r="H4" s="16" t="s">
        <v>38</v>
      </c>
      <c r="I4" s="16" t="s">
        <v>15</v>
      </c>
      <c r="J4" s="16" t="s">
        <v>15</v>
      </c>
      <c r="K4" s="16" t="s">
        <v>15</v>
      </c>
      <c r="L4" s="16">
        <f>LEN(B3)</f>
        <v>8</v>
      </c>
      <c r="M4" s="16" t="s">
        <v>80</v>
      </c>
      <c r="N4" s="17" t="s">
        <v>81</v>
      </c>
    </row>
    <row r="5" spans="2:14" x14ac:dyDescent="0.3">
      <c r="B5" s="15" t="s">
        <v>23</v>
      </c>
      <c r="C5" s="16" t="s">
        <v>29</v>
      </c>
      <c r="D5" s="16" t="s">
        <v>19</v>
      </c>
      <c r="E5" s="16" t="s">
        <v>15</v>
      </c>
      <c r="F5" s="16">
        <v>5</v>
      </c>
      <c r="G5" s="16">
        <v>0</v>
      </c>
      <c r="H5" s="16" t="s">
        <v>39</v>
      </c>
      <c r="I5" s="16" t="s">
        <v>15</v>
      </c>
      <c r="J5" s="16" t="s">
        <v>15</v>
      </c>
      <c r="K5" s="16" t="s">
        <v>79</v>
      </c>
      <c r="L5" s="16">
        <f t="shared" ref="L5:L43" si="0">LEN(B4)</f>
        <v>7</v>
      </c>
      <c r="M5" s="16" t="s">
        <v>80</v>
      </c>
      <c r="N5" s="17" t="s">
        <v>73</v>
      </c>
    </row>
    <row r="6" spans="2:14" x14ac:dyDescent="0.3">
      <c r="B6" s="15" t="s">
        <v>24</v>
      </c>
      <c r="C6" s="16" t="s">
        <v>30</v>
      </c>
      <c r="D6" s="16" t="s">
        <v>36</v>
      </c>
      <c r="E6" s="16">
        <v>50</v>
      </c>
      <c r="F6" s="16" t="s">
        <v>15</v>
      </c>
      <c r="G6" s="16" t="s">
        <v>15</v>
      </c>
      <c r="H6" s="16" t="s">
        <v>75</v>
      </c>
      <c r="I6" s="16" t="s">
        <v>15</v>
      </c>
      <c r="J6" s="16" t="s">
        <v>15</v>
      </c>
      <c r="K6" s="16" t="s">
        <v>15</v>
      </c>
      <c r="L6" s="16">
        <f t="shared" si="0"/>
        <v>5</v>
      </c>
      <c r="M6" s="16" t="s">
        <v>80</v>
      </c>
      <c r="N6" s="17" t="s">
        <v>82</v>
      </c>
    </row>
    <row r="7" spans="2:14" x14ac:dyDescent="0.3">
      <c r="B7" s="15" t="s">
        <v>25</v>
      </c>
      <c r="C7" s="16" t="s">
        <v>31</v>
      </c>
      <c r="D7" s="16" t="s">
        <v>36</v>
      </c>
      <c r="E7" s="16">
        <v>50</v>
      </c>
      <c r="F7" s="16" t="s">
        <v>15</v>
      </c>
      <c r="G7" s="16" t="s">
        <v>15</v>
      </c>
      <c r="H7" s="16" t="s">
        <v>76</v>
      </c>
      <c r="I7" s="16" t="s">
        <v>15</v>
      </c>
      <c r="J7" s="16" t="s">
        <v>15</v>
      </c>
      <c r="K7" s="16" t="s">
        <v>15</v>
      </c>
      <c r="L7" s="16">
        <f t="shared" si="0"/>
        <v>11</v>
      </c>
      <c r="M7" s="16" t="s">
        <v>80</v>
      </c>
      <c r="N7" s="17" t="s">
        <v>83</v>
      </c>
    </row>
    <row r="8" spans="2:14" x14ac:dyDescent="0.3">
      <c r="B8" s="15" t="s">
        <v>26</v>
      </c>
      <c r="C8" s="16" t="s">
        <v>32</v>
      </c>
      <c r="D8" s="16" t="s">
        <v>37</v>
      </c>
      <c r="E8" s="16" t="s">
        <v>15</v>
      </c>
      <c r="F8" s="16">
        <v>12</v>
      </c>
      <c r="G8" s="16">
        <v>2</v>
      </c>
      <c r="H8" s="16" t="s">
        <v>32</v>
      </c>
      <c r="I8" s="16" t="s">
        <v>15</v>
      </c>
      <c r="J8" s="16" t="s">
        <v>15</v>
      </c>
      <c r="K8" s="16" t="s">
        <v>15</v>
      </c>
      <c r="L8" s="16">
        <f t="shared" si="0"/>
        <v>14</v>
      </c>
      <c r="M8" s="16" t="s">
        <v>80</v>
      </c>
      <c r="N8" s="17">
        <v>2</v>
      </c>
    </row>
    <row r="9" spans="2:14" x14ac:dyDescent="0.3">
      <c r="B9" s="15" t="s">
        <v>27</v>
      </c>
      <c r="C9" s="16" t="s">
        <v>33</v>
      </c>
      <c r="D9" s="16" t="s">
        <v>36</v>
      </c>
      <c r="E9" s="16">
        <v>15</v>
      </c>
      <c r="F9" s="16" t="s">
        <v>15</v>
      </c>
      <c r="G9" s="16" t="s">
        <v>15</v>
      </c>
      <c r="H9" s="16" t="s">
        <v>33</v>
      </c>
      <c r="I9" s="16" t="s">
        <v>15</v>
      </c>
      <c r="J9" s="16" t="s">
        <v>15</v>
      </c>
      <c r="K9" s="16" t="s">
        <v>15</v>
      </c>
      <c r="L9" s="16">
        <f t="shared" si="0"/>
        <v>7</v>
      </c>
      <c r="M9" s="16" t="s">
        <v>80</v>
      </c>
      <c r="N9" s="17" t="s">
        <v>159</v>
      </c>
    </row>
    <row r="10" spans="2:14" x14ac:dyDescent="0.3">
      <c r="B10" s="15" t="s">
        <v>86</v>
      </c>
      <c r="C10" s="16" t="s">
        <v>34</v>
      </c>
      <c r="D10" s="16" t="s">
        <v>36</v>
      </c>
      <c r="E10" s="16">
        <v>30</v>
      </c>
      <c r="F10" s="16" t="s">
        <v>15</v>
      </c>
      <c r="G10" s="16" t="s">
        <v>15</v>
      </c>
      <c r="H10" s="16" t="s">
        <v>77</v>
      </c>
      <c r="I10" s="16" t="s">
        <v>15</v>
      </c>
      <c r="J10" s="16" t="s">
        <v>15</v>
      </c>
      <c r="K10" s="16" t="s">
        <v>15</v>
      </c>
      <c r="L10" s="16">
        <f t="shared" si="0"/>
        <v>8</v>
      </c>
      <c r="M10" s="16" t="s">
        <v>80</v>
      </c>
      <c r="N10" s="17" t="s">
        <v>85</v>
      </c>
    </row>
    <row r="11" spans="2:14" x14ac:dyDescent="0.3">
      <c r="B11" s="9" t="s">
        <v>87</v>
      </c>
      <c r="C11" s="10" t="s">
        <v>35</v>
      </c>
      <c r="D11" s="16" t="s">
        <v>36</v>
      </c>
      <c r="E11" s="16">
        <v>250</v>
      </c>
      <c r="F11" s="16" t="s">
        <v>15</v>
      </c>
      <c r="G11" s="16" t="s">
        <v>15</v>
      </c>
      <c r="H11" s="10" t="s">
        <v>78</v>
      </c>
      <c r="I11" s="10" t="s">
        <v>15</v>
      </c>
      <c r="J11" s="16" t="s">
        <v>15</v>
      </c>
      <c r="K11" s="16" t="s">
        <v>15</v>
      </c>
      <c r="L11" s="16">
        <f t="shared" si="0"/>
        <v>6</v>
      </c>
      <c r="M11" s="16" t="s">
        <v>80</v>
      </c>
      <c r="N11" s="11" t="s">
        <v>15</v>
      </c>
    </row>
    <row r="12" spans="2:14" x14ac:dyDescent="0.3">
      <c r="B12" s="9" t="s">
        <v>88</v>
      </c>
      <c r="C12" s="10" t="s">
        <v>119</v>
      </c>
      <c r="D12" s="16" t="s">
        <v>19</v>
      </c>
      <c r="E12" s="16" t="s">
        <v>15</v>
      </c>
      <c r="F12" s="16">
        <v>5</v>
      </c>
      <c r="G12" s="16">
        <v>0</v>
      </c>
      <c r="H12" s="10" t="str">
        <f>CONCATENATE("Se interfere ou não com ",C12)</f>
        <v>Se interfere ou não com Área de Proteção de Manancial</v>
      </c>
      <c r="I12" s="10" t="s">
        <v>15</v>
      </c>
      <c r="J12" s="16" t="s">
        <v>15</v>
      </c>
      <c r="K12" s="10" t="s">
        <v>13</v>
      </c>
      <c r="L12" s="16">
        <f t="shared" si="0"/>
        <v>7</v>
      </c>
      <c r="M12" s="16" t="s">
        <v>17</v>
      </c>
      <c r="N12" s="11">
        <v>1</v>
      </c>
    </row>
    <row r="13" spans="2:14" x14ac:dyDescent="0.3">
      <c r="B13" s="9" t="s">
        <v>89</v>
      </c>
      <c r="C13" s="10" t="s">
        <v>120</v>
      </c>
      <c r="D13" s="16" t="s">
        <v>19</v>
      </c>
      <c r="E13" s="16" t="s">
        <v>15</v>
      </c>
      <c r="F13" s="16">
        <v>5</v>
      </c>
      <c r="G13" s="16">
        <v>0</v>
      </c>
      <c r="H13" s="10" t="str">
        <f t="shared" ref="H13:H43" si="1">CONCATENATE("Se interfere ou não com ",C13)</f>
        <v>Se interfere ou não com Área de Regularização</v>
      </c>
      <c r="I13" s="10" t="s">
        <v>15</v>
      </c>
      <c r="J13" s="16" t="s">
        <v>15</v>
      </c>
      <c r="K13" s="10" t="s">
        <v>13</v>
      </c>
      <c r="L13" s="16">
        <f t="shared" si="0"/>
        <v>6</v>
      </c>
      <c r="M13" s="16" t="s">
        <v>17</v>
      </c>
      <c r="N13" s="11">
        <v>0</v>
      </c>
    </row>
    <row r="14" spans="2:14" x14ac:dyDescent="0.3">
      <c r="B14" s="9" t="s">
        <v>90</v>
      </c>
      <c r="C14" s="10" t="s">
        <v>121</v>
      </c>
      <c r="D14" s="16" t="s">
        <v>19</v>
      </c>
      <c r="E14" s="16" t="s">
        <v>15</v>
      </c>
      <c r="F14" s="16">
        <v>5</v>
      </c>
      <c r="G14" s="16">
        <v>0</v>
      </c>
      <c r="H14" s="10" t="str">
        <f t="shared" si="1"/>
        <v>Se interfere ou não com Área Econômica</v>
      </c>
      <c r="I14" s="10" t="s">
        <v>15</v>
      </c>
      <c r="J14" s="16" t="s">
        <v>15</v>
      </c>
      <c r="K14" s="10" t="s">
        <v>13</v>
      </c>
      <c r="L14" s="16">
        <f t="shared" si="0"/>
        <v>11</v>
      </c>
      <c r="M14" s="16" t="s">
        <v>17</v>
      </c>
      <c r="N14" s="11">
        <v>0</v>
      </c>
    </row>
    <row r="15" spans="2:14" x14ac:dyDescent="0.3">
      <c r="B15" s="9" t="s">
        <v>91</v>
      </c>
      <c r="C15" s="10" t="s">
        <v>122</v>
      </c>
      <c r="D15" s="16" t="s">
        <v>19</v>
      </c>
      <c r="E15" s="16" t="s">
        <v>15</v>
      </c>
      <c r="F15" s="16">
        <v>5</v>
      </c>
      <c r="G15" s="16">
        <v>0</v>
      </c>
      <c r="H15" s="10" t="str">
        <f t="shared" si="1"/>
        <v>Se interfere ou não com Área de Interesse Ambiental</v>
      </c>
      <c r="I15" s="10" t="s">
        <v>15</v>
      </c>
      <c r="J15" s="16" t="s">
        <v>15</v>
      </c>
      <c r="K15" s="10" t="s">
        <v>13</v>
      </c>
      <c r="L15" s="16">
        <f t="shared" si="0"/>
        <v>11</v>
      </c>
      <c r="M15" s="16" t="s">
        <v>17</v>
      </c>
      <c r="N15" s="11">
        <v>0</v>
      </c>
    </row>
    <row r="16" spans="2:14" x14ac:dyDescent="0.3">
      <c r="B16" s="9" t="s">
        <v>92</v>
      </c>
      <c r="C16" s="10" t="s">
        <v>123</v>
      </c>
      <c r="D16" s="16" t="s">
        <v>19</v>
      </c>
      <c r="E16" s="16" t="s">
        <v>15</v>
      </c>
      <c r="F16" s="16">
        <v>5</v>
      </c>
      <c r="G16" s="16">
        <v>0</v>
      </c>
      <c r="H16" s="10" t="str">
        <f t="shared" si="1"/>
        <v>Se interfere ou não com Conector ambiental</v>
      </c>
      <c r="I16" s="10" t="s">
        <v>15</v>
      </c>
      <c r="J16" s="16" t="s">
        <v>15</v>
      </c>
      <c r="K16" s="10" t="s">
        <v>13</v>
      </c>
      <c r="L16" s="16">
        <f t="shared" si="0"/>
        <v>10</v>
      </c>
      <c r="M16" s="16" t="s">
        <v>17</v>
      </c>
      <c r="N16" s="11">
        <v>0</v>
      </c>
    </row>
    <row r="17" spans="2:14" x14ac:dyDescent="0.3">
      <c r="B17" s="9" t="s">
        <v>93</v>
      </c>
      <c r="C17" s="10" t="s">
        <v>124</v>
      </c>
      <c r="D17" s="16" t="s">
        <v>19</v>
      </c>
      <c r="E17" s="16" t="s">
        <v>15</v>
      </c>
      <c r="F17" s="16">
        <v>5</v>
      </c>
      <c r="G17" s="16">
        <v>0</v>
      </c>
      <c r="H17" s="10" t="str">
        <f t="shared" si="1"/>
        <v>Se interfere ou não com Zona de Densidade</v>
      </c>
      <c r="I17" s="10" t="s">
        <v>15</v>
      </c>
      <c r="J17" s="16" t="s">
        <v>15</v>
      </c>
      <c r="K17" s="10" t="s">
        <v>13</v>
      </c>
      <c r="L17" s="16">
        <f t="shared" si="0"/>
        <v>10</v>
      </c>
      <c r="M17" s="16" t="s">
        <v>17</v>
      </c>
      <c r="N17" s="11">
        <v>0</v>
      </c>
    </row>
    <row r="18" spans="2:14" x14ac:dyDescent="0.3">
      <c r="B18" s="9" t="s">
        <v>94</v>
      </c>
      <c r="C18" s="10" t="s">
        <v>125</v>
      </c>
      <c r="D18" s="16" t="s">
        <v>19</v>
      </c>
      <c r="E18" s="16" t="s">
        <v>15</v>
      </c>
      <c r="F18" s="16">
        <v>5</v>
      </c>
      <c r="G18" s="16">
        <v>0</v>
      </c>
      <c r="H18" s="10" t="str">
        <f t="shared" si="1"/>
        <v>Se interfere ou não com Detalhamento ZURUC</v>
      </c>
      <c r="I18" s="10" t="s">
        <v>15</v>
      </c>
      <c r="J18" s="16" t="s">
        <v>15</v>
      </c>
      <c r="K18" s="10" t="s">
        <v>13</v>
      </c>
      <c r="L18" s="16">
        <f t="shared" si="0"/>
        <v>12</v>
      </c>
      <c r="M18" s="16" t="s">
        <v>17</v>
      </c>
      <c r="N18" s="11">
        <v>0</v>
      </c>
    </row>
    <row r="19" spans="2:14" x14ac:dyDescent="0.3">
      <c r="B19" s="9" t="s">
        <v>95</v>
      </c>
      <c r="C19" s="10" t="s">
        <v>126</v>
      </c>
      <c r="D19" s="16" t="s">
        <v>19</v>
      </c>
      <c r="E19" s="16" t="s">
        <v>15</v>
      </c>
      <c r="F19" s="16">
        <v>5</v>
      </c>
      <c r="G19" s="16">
        <v>0</v>
      </c>
      <c r="H19" s="10" t="str">
        <f t="shared" si="1"/>
        <v>Se interfere ou não com Estratérgia de Revitalização</v>
      </c>
      <c r="I19" s="10" t="s">
        <v>15</v>
      </c>
      <c r="J19" s="16" t="s">
        <v>15</v>
      </c>
      <c r="K19" s="10" t="s">
        <v>13</v>
      </c>
      <c r="L19" s="16">
        <f t="shared" si="0"/>
        <v>9</v>
      </c>
      <c r="M19" s="16" t="s">
        <v>17</v>
      </c>
      <c r="N19" s="11">
        <v>0</v>
      </c>
    </row>
    <row r="20" spans="2:14" x14ac:dyDescent="0.3">
      <c r="B20" s="9" t="s">
        <v>96</v>
      </c>
      <c r="C20" s="10" t="s">
        <v>127</v>
      </c>
      <c r="D20" s="16" t="s">
        <v>19</v>
      </c>
      <c r="E20" s="16" t="s">
        <v>15</v>
      </c>
      <c r="F20" s="16">
        <v>5</v>
      </c>
      <c r="G20" s="16">
        <v>0</v>
      </c>
      <c r="H20" s="10" t="str">
        <f t="shared" si="1"/>
        <v>Se interfere ou não com Novas Áreas Habitacionais</v>
      </c>
      <c r="I20" s="10" t="s">
        <v>15</v>
      </c>
      <c r="J20" s="16" t="s">
        <v>15</v>
      </c>
      <c r="K20" s="10" t="s">
        <v>13</v>
      </c>
      <c r="L20" s="16">
        <f t="shared" si="0"/>
        <v>13</v>
      </c>
      <c r="M20" s="16" t="s">
        <v>17</v>
      </c>
      <c r="N20" s="11">
        <v>0</v>
      </c>
    </row>
    <row r="21" spans="2:14" x14ac:dyDescent="0.3">
      <c r="B21" s="9" t="s">
        <v>97</v>
      </c>
      <c r="C21" s="10" t="s">
        <v>128</v>
      </c>
      <c r="D21" s="16" t="s">
        <v>19</v>
      </c>
      <c r="E21" s="16" t="s">
        <v>15</v>
      </c>
      <c r="F21" s="16">
        <v>5</v>
      </c>
      <c r="G21" s="16">
        <v>0</v>
      </c>
      <c r="H21" s="10" t="str">
        <f t="shared" si="1"/>
        <v>Se interfere ou não com Parcelamento Urbano Isolado</v>
      </c>
      <c r="I21" s="10" t="s">
        <v>15</v>
      </c>
      <c r="J21" s="16" t="s">
        <v>15</v>
      </c>
      <c r="K21" s="10" t="s">
        <v>13</v>
      </c>
      <c r="L21" s="16">
        <f t="shared" si="0"/>
        <v>9</v>
      </c>
      <c r="M21" s="16" t="s">
        <v>17</v>
      </c>
      <c r="N21" s="11">
        <v>0</v>
      </c>
    </row>
    <row r="22" spans="2:14" x14ac:dyDescent="0.3">
      <c r="B22" s="9" t="s">
        <v>98</v>
      </c>
      <c r="C22" s="10" t="s">
        <v>129</v>
      </c>
      <c r="D22" s="16" t="s">
        <v>19</v>
      </c>
      <c r="E22" s="16" t="s">
        <v>15</v>
      </c>
      <c r="F22" s="16">
        <v>5</v>
      </c>
      <c r="G22" s="16">
        <v>0</v>
      </c>
      <c r="H22" s="10" t="str">
        <f t="shared" si="1"/>
        <v>Se interfere ou não com Polos Multifuncionais</v>
      </c>
      <c r="I22" s="10" t="s">
        <v>15</v>
      </c>
      <c r="J22" s="16" t="s">
        <v>15</v>
      </c>
      <c r="K22" s="10" t="s">
        <v>13</v>
      </c>
      <c r="L22" s="16">
        <f t="shared" si="0"/>
        <v>6</v>
      </c>
      <c r="M22" s="16" t="s">
        <v>17</v>
      </c>
      <c r="N22" s="11">
        <v>0</v>
      </c>
    </row>
    <row r="23" spans="2:14" x14ac:dyDescent="0.3">
      <c r="B23" s="9" t="s">
        <v>99</v>
      </c>
      <c r="C23" s="10" t="s">
        <v>162</v>
      </c>
      <c r="D23" s="16" t="s">
        <v>19</v>
      </c>
      <c r="E23" s="16" t="s">
        <v>15</v>
      </c>
      <c r="F23" s="16">
        <v>5</v>
      </c>
      <c r="G23" s="16">
        <v>0</v>
      </c>
      <c r="H23" s="10" t="str">
        <f t="shared" si="1"/>
        <v>Se interfere ou não com Rede estrutural</v>
      </c>
      <c r="I23" s="10" t="s">
        <v>15</v>
      </c>
      <c r="J23" s="16" t="s">
        <v>15</v>
      </c>
      <c r="K23" s="10" t="s">
        <v>13</v>
      </c>
      <c r="L23" s="16">
        <f t="shared" si="0"/>
        <v>12</v>
      </c>
      <c r="M23" s="16" t="s">
        <v>17</v>
      </c>
      <c r="N23" s="11">
        <v>0</v>
      </c>
    </row>
    <row r="24" spans="2:14" x14ac:dyDescent="0.3">
      <c r="B24" s="9" t="s">
        <v>100</v>
      </c>
      <c r="C24" s="10" t="s">
        <v>130</v>
      </c>
      <c r="D24" s="16" t="s">
        <v>19</v>
      </c>
      <c r="E24" s="16" t="s">
        <v>15</v>
      </c>
      <c r="F24" s="16">
        <v>5</v>
      </c>
      <c r="G24" s="16">
        <v>0</v>
      </c>
      <c r="H24" s="10" t="str">
        <f t="shared" si="1"/>
        <v>Se interfere ou não com Setor Habitacional</v>
      </c>
      <c r="I24" s="10" t="s">
        <v>15</v>
      </c>
      <c r="J24" s="16" t="s">
        <v>15</v>
      </c>
      <c r="K24" s="10" t="s">
        <v>13</v>
      </c>
      <c r="L24" s="16">
        <f t="shared" si="0"/>
        <v>10</v>
      </c>
      <c r="M24" s="16" t="s">
        <v>17</v>
      </c>
      <c r="N24" s="11">
        <v>0</v>
      </c>
    </row>
    <row r="25" spans="2:14" x14ac:dyDescent="0.3">
      <c r="B25" s="9" t="s">
        <v>101</v>
      </c>
      <c r="C25" s="10" t="s">
        <v>131</v>
      </c>
      <c r="D25" s="16" t="s">
        <v>19</v>
      </c>
      <c r="E25" s="16" t="s">
        <v>15</v>
      </c>
      <c r="F25" s="16">
        <v>5</v>
      </c>
      <c r="G25" s="16">
        <v>0</v>
      </c>
      <c r="H25" s="10" t="str">
        <f t="shared" si="1"/>
        <v>Se interfere ou não com Zoneamento</v>
      </c>
      <c r="I25" s="10" t="s">
        <v>15</v>
      </c>
      <c r="J25" s="16" t="s">
        <v>15</v>
      </c>
      <c r="K25" s="10" t="s">
        <v>13</v>
      </c>
      <c r="L25" s="16">
        <f t="shared" si="0"/>
        <v>9</v>
      </c>
      <c r="M25" s="16" t="s">
        <v>17</v>
      </c>
      <c r="N25" s="11">
        <v>0</v>
      </c>
    </row>
    <row r="26" spans="2:14" x14ac:dyDescent="0.3">
      <c r="B26" s="9" t="s">
        <v>102</v>
      </c>
      <c r="C26" s="10" t="s">
        <v>132</v>
      </c>
      <c r="D26" s="16" t="s">
        <v>19</v>
      </c>
      <c r="E26" s="16" t="s">
        <v>15</v>
      </c>
      <c r="F26" s="16">
        <v>5</v>
      </c>
      <c r="G26" s="16">
        <v>0</v>
      </c>
      <c r="H26" s="10" t="str">
        <f t="shared" si="1"/>
        <v>Se interfere ou não com Zona de Amortecimento</v>
      </c>
      <c r="I26" s="10" t="s">
        <v>15</v>
      </c>
      <c r="J26" s="16" t="s">
        <v>15</v>
      </c>
      <c r="K26" s="10" t="s">
        <v>13</v>
      </c>
      <c r="L26" s="16">
        <f t="shared" si="0"/>
        <v>7</v>
      </c>
      <c r="M26" s="16" t="s">
        <v>17</v>
      </c>
      <c r="N26" s="11">
        <v>0</v>
      </c>
    </row>
    <row r="27" spans="2:14" x14ac:dyDescent="0.3">
      <c r="B27" s="9" t="s">
        <v>103</v>
      </c>
      <c r="C27" s="10" t="s">
        <v>133</v>
      </c>
      <c r="D27" s="16" t="s">
        <v>19</v>
      </c>
      <c r="E27" s="16" t="s">
        <v>15</v>
      </c>
      <c r="F27" s="16">
        <v>5</v>
      </c>
      <c r="G27" s="16">
        <v>0</v>
      </c>
      <c r="H27" s="10" t="str">
        <f t="shared" si="1"/>
        <v>Se interfere ou não com APA do Panalto Central</v>
      </c>
      <c r="I27" s="10" t="s">
        <v>15</v>
      </c>
      <c r="J27" s="16" t="s">
        <v>15</v>
      </c>
      <c r="K27" s="10" t="s">
        <v>13</v>
      </c>
      <c r="L27" s="16">
        <f t="shared" si="0"/>
        <v>11</v>
      </c>
      <c r="M27" s="16" t="s">
        <v>17</v>
      </c>
      <c r="N27" s="11">
        <v>0</v>
      </c>
    </row>
    <row r="28" spans="2:14" x14ac:dyDescent="0.3">
      <c r="B28" s="9" t="s">
        <v>104</v>
      </c>
      <c r="C28" s="10" t="s">
        <v>134</v>
      </c>
      <c r="D28" s="16" t="s">
        <v>19</v>
      </c>
      <c r="E28" s="16" t="s">
        <v>15</v>
      </c>
      <c r="F28" s="16">
        <v>5</v>
      </c>
      <c r="G28" s="16">
        <v>0</v>
      </c>
      <c r="H28" s="10" t="str">
        <f t="shared" si="1"/>
        <v>Se interfere ou não com APA do Cafuringa</v>
      </c>
      <c r="I28" s="10" t="s">
        <v>15</v>
      </c>
      <c r="J28" s="16" t="s">
        <v>15</v>
      </c>
      <c r="K28" s="10" t="s">
        <v>13</v>
      </c>
      <c r="L28" s="16">
        <f t="shared" si="0"/>
        <v>12</v>
      </c>
      <c r="M28" s="16" t="s">
        <v>17</v>
      </c>
      <c r="N28" s="11">
        <v>0</v>
      </c>
    </row>
    <row r="29" spans="2:14" x14ac:dyDescent="0.3">
      <c r="B29" s="9" t="s">
        <v>105</v>
      </c>
      <c r="C29" s="10" t="s">
        <v>135</v>
      </c>
      <c r="D29" s="16" t="s">
        <v>19</v>
      </c>
      <c r="E29" s="16" t="s">
        <v>15</v>
      </c>
      <c r="F29" s="16">
        <v>5</v>
      </c>
      <c r="G29" s="16">
        <v>0</v>
      </c>
      <c r="H29" s="10" t="str">
        <f t="shared" si="1"/>
        <v>Se interfere ou não com APA do Descoberto</v>
      </c>
      <c r="I29" s="10" t="s">
        <v>15</v>
      </c>
      <c r="J29" s="16" t="s">
        <v>15</v>
      </c>
      <c r="K29" s="10" t="s">
        <v>13</v>
      </c>
      <c r="L29" s="16">
        <f t="shared" si="0"/>
        <v>12</v>
      </c>
      <c r="M29" s="16" t="s">
        <v>17</v>
      </c>
      <c r="N29" s="11">
        <v>0</v>
      </c>
    </row>
    <row r="30" spans="2:14" x14ac:dyDescent="0.3">
      <c r="B30" s="9" t="s">
        <v>106</v>
      </c>
      <c r="C30" s="10" t="s">
        <v>136</v>
      </c>
      <c r="D30" s="16" t="s">
        <v>19</v>
      </c>
      <c r="E30" s="16" t="s">
        <v>15</v>
      </c>
      <c r="F30" s="16">
        <v>5</v>
      </c>
      <c r="G30" s="16">
        <v>0</v>
      </c>
      <c r="H30" s="10" t="str">
        <f t="shared" si="1"/>
        <v>Se interfere ou não com APA do Gama Veado</v>
      </c>
      <c r="I30" s="10" t="s">
        <v>15</v>
      </c>
      <c r="J30" s="16" t="s">
        <v>15</v>
      </c>
      <c r="K30" s="10" t="s">
        <v>13</v>
      </c>
      <c r="L30" s="16">
        <f t="shared" si="0"/>
        <v>13</v>
      </c>
      <c r="M30" s="16" t="s">
        <v>17</v>
      </c>
      <c r="N30" s="11">
        <v>0</v>
      </c>
    </row>
    <row r="31" spans="2:14" x14ac:dyDescent="0.3">
      <c r="B31" s="9" t="s">
        <v>107</v>
      </c>
      <c r="C31" s="10" t="s">
        <v>137</v>
      </c>
      <c r="D31" s="16" t="s">
        <v>19</v>
      </c>
      <c r="E31" s="16" t="s">
        <v>15</v>
      </c>
      <c r="F31" s="16">
        <v>5</v>
      </c>
      <c r="G31" s="16">
        <v>0</v>
      </c>
      <c r="H31" s="10" t="str">
        <f t="shared" si="1"/>
        <v>Se interfere ou não com APA do Lago Paranoá</v>
      </c>
      <c r="I31" s="10" t="s">
        <v>15</v>
      </c>
      <c r="J31" s="16" t="s">
        <v>15</v>
      </c>
      <c r="K31" s="10" t="s">
        <v>13</v>
      </c>
      <c r="L31" s="16">
        <f t="shared" si="0"/>
        <v>13</v>
      </c>
      <c r="M31" s="16" t="s">
        <v>17</v>
      </c>
      <c r="N31" s="11">
        <v>0</v>
      </c>
    </row>
    <row r="32" spans="2:14" x14ac:dyDescent="0.3">
      <c r="B32" s="9" t="s">
        <v>108</v>
      </c>
      <c r="C32" s="10" t="s">
        <v>138</v>
      </c>
      <c r="D32" s="16" t="s">
        <v>19</v>
      </c>
      <c r="E32" s="16" t="s">
        <v>15</v>
      </c>
      <c r="F32" s="16">
        <v>5</v>
      </c>
      <c r="G32" s="16">
        <v>0</v>
      </c>
      <c r="H32" s="10" t="str">
        <f t="shared" si="1"/>
        <v>Se interfere ou não com APA do São Bartolomeu</v>
      </c>
      <c r="I32" s="10" t="s">
        <v>15</v>
      </c>
      <c r="J32" s="16" t="s">
        <v>15</v>
      </c>
      <c r="K32" s="10" t="s">
        <v>13</v>
      </c>
      <c r="L32" s="16">
        <f t="shared" si="0"/>
        <v>12</v>
      </c>
      <c r="M32" s="16" t="s">
        <v>17</v>
      </c>
      <c r="N32" s="11">
        <v>0</v>
      </c>
    </row>
    <row r="33" spans="2:14" x14ac:dyDescent="0.3">
      <c r="B33" s="9" t="s">
        <v>109</v>
      </c>
      <c r="C33" s="10" t="s">
        <v>139</v>
      </c>
      <c r="D33" s="16" t="s">
        <v>19</v>
      </c>
      <c r="E33" s="16" t="s">
        <v>15</v>
      </c>
      <c r="F33" s="16">
        <v>5</v>
      </c>
      <c r="G33" s="16">
        <v>0</v>
      </c>
      <c r="H33" s="10" t="str">
        <f t="shared" si="1"/>
        <v>Se interfere ou não com APA (IBRAM - 2020)</v>
      </c>
      <c r="I33" s="10" t="s">
        <v>15</v>
      </c>
      <c r="J33" s="16" t="s">
        <v>15</v>
      </c>
      <c r="K33" s="10" t="s">
        <v>13</v>
      </c>
      <c r="L33" s="16">
        <f t="shared" si="0"/>
        <v>15</v>
      </c>
      <c r="M33" s="16" t="s">
        <v>17</v>
      </c>
      <c r="N33" s="11">
        <v>0</v>
      </c>
    </row>
    <row r="34" spans="2:14" x14ac:dyDescent="0.3">
      <c r="B34" s="9" t="s">
        <v>110</v>
      </c>
      <c r="C34" s="10" t="s">
        <v>140</v>
      </c>
      <c r="D34" s="16" t="s">
        <v>19</v>
      </c>
      <c r="E34" s="16" t="s">
        <v>15</v>
      </c>
      <c r="F34" s="16">
        <v>5</v>
      </c>
      <c r="G34" s="16">
        <v>0</v>
      </c>
      <c r="H34" s="10" t="str">
        <f t="shared" si="1"/>
        <v>Se interfere ou não com Subzona do ZEE</v>
      </c>
      <c r="I34" s="10" t="s">
        <v>15</v>
      </c>
      <c r="J34" s="16" t="s">
        <v>15</v>
      </c>
      <c r="K34" s="10" t="s">
        <v>13</v>
      </c>
      <c r="L34" s="16">
        <f t="shared" si="0"/>
        <v>13</v>
      </c>
      <c r="M34" s="16" t="s">
        <v>17</v>
      </c>
      <c r="N34" s="11">
        <v>0</v>
      </c>
    </row>
    <row r="35" spans="2:14" x14ac:dyDescent="0.3">
      <c r="B35" s="9" t="s">
        <v>111</v>
      </c>
      <c r="C35" s="10" t="s">
        <v>141</v>
      </c>
      <c r="D35" s="16" t="s">
        <v>19</v>
      </c>
      <c r="E35" s="16" t="s">
        <v>15</v>
      </c>
      <c r="F35" s="16">
        <v>5</v>
      </c>
      <c r="G35" s="16">
        <v>0</v>
      </c>
      <c r="H35" s="10" t="str">
        <f t="shared" si="1"/>
        <v>Se interfere ou não com Risco ZEE - Coolocalizado</v>
      </c>
      <c r="I35" s="10" t="s">
        <v>15</v>
      </c>
      <c r="J35" s="16" t="s">
        <v>15</v>
      </c>
      <c r="K35" s="10" t="s">
        <v>13</v>
      </c>
      <c r="L35" s="16">
        <f t="shared" si="0"/>
        <v>14</v>
      </c>
      <c r="M35" s="16" t="s">
        <v>17</v>
      </c>
      <c r="N35" s="11">
        <v>0</v>
      </c>
    </row>
    <row r="36" spans="2:14" x14ac:dyDescent="0.3">
      <c r="B36" s="9" t="s">
        <v>112</v>
      </c>
      <c r="C36" s="10" t="s">
        <v>144</v>
      </c>
      <c r="D36" s="16" t="s">
        <v>19</v>
      </c>
      <c r="E36" s="16" t="s">
        <v>15</v>
      </c>
      <c r="F36" s="16">
        <v>5</v>
      </c>
      <c r="G36" s="16">
        <v>0</v>
      </c>
      <c r="H36" s="10" t="str">
        <f t="shared" si="1"/>
        <v>Se interfere ou não com Risco ZEE - Perda de Recarga</v>
      </c>
      <c r="I36" s="10" t="s">
        <v>15</v>
      </c>
      <c r="J36" s="16" t="s">
        <v>15</v>
      </c>
      <c r="K36" s="10" t="s">
        <v>13</v>
      </c>
      <c r="L36" s="16">
        <f t="shared" si="0"/>
        <v>14</v>
      </c>
      <c r="M36" s="16" t="s">
        <v>17</v>
      </c>
      <c r="N36" s="11">
        <v>0</v>
      </c>
    </row>
    <row r="37" spans="2:14" x14ac:dyDescent="0.3">
      <c r="B37" s="9" t="s">
        <v>113</v>
      </c>
      <c r="C37" s="10" t="s">
        <v>142</v>
      </c>
      <c r="D37" s="16" t="s">
        <v>19</v>
      </c>
      <c r="E37" s="16" t="s">
        <v>15</v>
      </c>
      <c r="F37" s="16">
        <v>5</v>
      </c>
      <c r="G37" s="16">
        <v>0</v>
      </c>
      <c r="H37" s="10" t="str">
        <f t="shared" si="1"/>
        <v>Se interfere ou não com Risco ZEE - Erosão</v>
      </c>
      <c r="I37" s="10" t="s">
        <v>15</v>
      </c>
      <c r="J37" s="16" t="s">
        <v>15</v>
      </c>
      <c r="K37" s="10" t="s">
        <v>13</v>
      </c>
      <c r="L37" s="16">
        <f t="shared" si="0"/>
        <v>13</v>
      </c>
      <c r="M37" s="16" t="s">
        <v>17</v>
      </c>
      <c r="N37" s="11">
        <v>0</v>
      </c>
    </row>
    <row r="38" spans="2:14" x14ac:dyDescent="0.3">
      <c r="B38" s="9" t="s">
        <v>114</v>
      </c>
      <c r="C38" s="10" t="s">
        <v>143</v>
      </c>
      <c r="D38" s="16" t="s">
        <v>19</v>
      </c>
      <c r="E38" s="16" t="s">
        <v>15</v>
      </c>
      <c r="F38" s="16">
        <v>5</v>
      </c>
      <c r="G38" s="16">
        <v>0</v>
      </c>
      <c r="H38" s="10" t="str">
        <f t="shared" si="1"/>
        <v>Se interfere ou não com Risco ZEE - Contaminação</v>
      </c>
      <c r="I38" s="10" t="s">
        <v>15</v>
      </c>
      <c r="J38" s="16" t="s">
        <v>15</v>
      </c>
      <c r="K38" s="10" t="s">
        <v>13</v>
      </c>
      <c r="L38" s="16">
        <f t="shared" si="0"/>
        <v>12</v>
      </c>
      <c r="M38" s="16" t="s">
        <v>17</v>
      </c>
      <c r="N38" s="11">
        <v>0</v>
      </c>
    </row>
    <row r="39" spans="2:14" x14ac:dyDescent="0.3">
      <c r="B39" s="9" t="s">
        <v>115</v>
      </c>
      <c r="C39" s="10" t="s">
        <v>145</v>
      </c>
      <c r="D39" s="16" t="s">
        <v>19</v>
      </c>
      <c r="E39" s="16" t="s">
        <v>15</v>
      </c>
      <c r="F39" s="16">
        <v>5</v>
      </c>
      <c r="G39" s="16">
        <v>0</v>
      </c>
      <c r="H39" s="10" t="str">
        <f t="shared" si="1"/>
        <v>Se interfere ou não com Risco ZEE - Perda de Cerrado</v>
      </c>
      <c r="I39" s="10" t="s">
        <v>15</v>
      </c>
      <c r="J39" s="16" t="s">
        <v>15</v>
      </c>
      <c r="K39" s="10" t="s">
        <v>13</v>
      </c>
      <c r="L39" s="16">
        <f t="shared" si="0"/>
        <v>13</v>
      </c>
      <c r="M39" s="16" t="s">
        <v>17</v>
      </c>
      <c r="N39" s="11">
        <v>0</v>
      </c>
    </row>
    <row r="40" spans="2:14" x14ac:dyDescent="0.3">
      <c r="B40" s="9" t="s">
        <v>160</v>
      </c>
      <c r="C40" s="10" t="s">
        <v>41</v>
      </c>
      <c r="D40" s="16" t="s">
        <v>36</v>
      </c>
      <c r="E40" s="16">
        <v>100</v>
      </c>
      <c r="F40" s="16" t="s">
        <v>15</v>
      </c>
      <c r="G40" s="16" t="s">
        <v>15</v>
      </c>
      <c r="H40" s="10" t="s">
        <v>161</v>
      </c>
      <c r="I40" s="10" t="s">
        <v>15</v>
      </c>
      <c r="J40" s="16" t="s">
        <v>15</v>
      </c>
      <c r="K40" s="16" t="s">
        <v>15</v>
      </c>
      <c r="L40" s="16">
        <f t="shared" ref="L40" si="2">LEN(B39)</f>
        <v>12</v>
      </c>
      <c r="M40" s="16" t="s">
        <v>17</v>
      </c>
      <c r="N40" s="11" t="s">
        <v>15</v>
      </c>
    </row>
    <row r="41" spans="2:14" x14ac:dyDescent="0.3">
      <c r="B41" s="9" t="s">
        <v>116</v>
      </c>
      <c r="C41" s="10" t="s">
        <v>146</v>
      </c>
      <c r="D41" s="16" t="s">
        <v>19</v>
      </c>
      <c r="E41" s="16" t="s">
        <v>15</v>
      </c>
      <c r="F41" s="16">
        <v>5</v>
      </c>
      <c r="G41" s="16">
        <v>0</v>
      </c>
      <c r="H41" s="10" t="str">
        <f t="shared" si="1"/>
        <v>Se interfere ou não com Faixa de Domínio</v>
      </c>
      <c r="I41" s="10" t="s">
        <v>15</v>
      </c>
      <c r="J41" s="16" t="s">
        <v>15</v>
      </c>
      <c r="K41" s="10" t="s">
        <v>13</v>
      </c>
      <c r="L41" s="16">
        <f>LEN(B39)</f>
        <v>12</v>
      </c>
      <c r="M41" s="16" t="s">
        <v>17</v>
      </c>
      <c r="N41" s="11">
        <v>0</v>
      </c>
    </row>
    <row r="42" spans="2:14" x14ac:dyDescent="0.3">
      <c r="B42" s="9" t="s">
        <v>117</v>
      </c>
      <c r="C42" s="10" t="s">
        <v>147</v>
      </c>
      <c r="D42" s="16" t="s">
        <v>19</v>
      </c>
      <c r="E42" s="16" t="s">
        <v>15</v>
      </c>
      <c r="F42" s="16">
        <v>5</v>
      </c>
      <c r="G42" s="16">
        <v>0</v>
      </c>
      <c r="H42" s="10" t="str">
        <f t="shared" si="1"/>
        <v>Se interfere ou não com Estudo Territorial</v>
      </c>
      <c r="I42" s="10" t="s">
        <v>15</v>
      </c>
      <c r="J42" s="16" t="s">
        <v>15</v>
      </c>
      <c r="K42" s="10" t="s">
        <v>13</v>
      </c>
      <c r="L42" s="16">
        <f t="shared" si="0"/>
        <v>13</v>
      </c>
      <c r="M42" s="16" t="s">
        <v>17</v>
      </c>
      <c r="N42" s="11">
        <v>0</v>
      </c>
    </row>
    <row r="43" spans="2:14" ht="15" thickBot="1" x14ac:dyDescent="0.35">
      <c r="B43" s="12" t="s">
        <v>118</v>
      </c>
      <c r="C43" s="13" t="s">
        <v>148</v>
      </c>
      <c r="D43" s="13" t="s">
        <v>19</v>
      </c>
      <c r="E43" s="13" t="s">
        <v>15</v>
      </c>
      <c r="F43" s="13">
        <v>5</v>
      </c>
      <c r="G43" s="13">
        <v>0</v>
      </c>
      <c r="H43" s="13" t="str">
        <f t="shared" si="1"/>
        <v>Se interfere ou não com Zoneamento do ETU</v>
      </c>
      <c r="I43" s="13" t="s">
        <v>15</v>
      </c>
      <c r="J43" s="19" t="s">
        <v>15</v>
      </c>
      <c r="K43" s="13" t="s">
        <v>13</v>
      </c>
      <c r="L43" s="19">
        <f t="shared" si="0"/>
        <v>7</v>
      </c>
      <c r="M43" s="19" t="s">
        <v>17</v>
      </c>
      <c r="N43" s="1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"/>
  <sheetViews>
    <sheetView zoomScaleNormal="100" workbookViewId="0">
      <selection activeCell="B2" sqref="B2:N7"/>
    </sheetView>
  </sheetViews>
  <sheetFormatPr defaultRowHeight="14.4" x14ac:dyDescent="0.3"/>
  <cols>
    <col min="2" max="2" width="11.33203125" bestFit="1" customWidth="1"/>
    <col min="3" max="3" width="16.88671875" bestFit="1" customWidth="1"/>
    <col min="4" max="4" width="10.6640625" customWidth="1"/>
    <col min="5" max="5" width="12.109375" customWidth="1"/>
    <col min="6" max="6" width="8.109375" bestFit="1" customWidth="1"/>
    <col min="7" max="7" width="6.33203125" bestFit="1" customWidth="1"/>
    <col min="8" max="8" width="14.88671875" bestFit="1" customWidth="1"/>
    <col min="9" max="9" width="13.33203125" bestFit="1" customWidth="1"/>
    <col min="10" max="11" width="10.6640625" customWidth="1"/>
    <col min="12" max="12" width="20.109375" customWidth="1"/>
    <col min="13" max="13" width="12.88671875" customWidth="1"/>
    <col min="14" max="14" width="27.88671875" bestFit="1" customWidth="1"/>
  </cols>
  <sheetData>
    <row r="1" spans="2:14" ht="15" thickBot="1" x14ac:dyDescent="0.35"/>
    <row r="2" spans="2:14" ht="27" thickBot="1" x14ac:dyDescent="0.35">
      <c r="B2" s="20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3" t="s">
        <v>11</v>
      </c>
      <c r="N2" s="24" t="s">
        <v>12</v>
      </c>
    </row>
    <row r="3" spans="2:14" x14ac:dyDescent="0.3">
      <c r="B3" s="6" t="s">
        <v>21</v>
      </c>
      <c r="C3" s="7" t="s">
        <v>21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16</v>
      </c>
      <c r="I3" s="7" t="s">
        <v>16</v>
      </c>
      <c r="J3" s="7" t="s">
        <v>15</v>
      </c>
      <c r="K3" s="7" t="s">
        <v>15</v>
      </c>
      <c r="L3" s="7">
        <f>LEN(B3)</f>
        <v>8</v>
      </c>
      <c r="M3" s="7" t="s">
        <v>17</v>
      </c>
      <c r="N3" s="8">
        <v>0</v>
      </c>
    </row>
    <row r="4" spans="2:14" x14ac:dyDescent="0.3">
      <c r="B4" s="9" t="s">
        <v>155</v>
      </c>
      <c r="C4" s="10" t="s">
        <v>33</v>
      </c>
      <c r="D4" s="10" t="s">
        <v>36</v>
      </c>
      <c r="E4" s="10">
        <v>15</v>
      </c>
      <c r="F4" s="10" t="s">
        <v>15</v>
      </c>
      <c r="G4" s="10" t="s">
        <v>15</v>
      </c>
      <c r="H4" s="10" t="s">
        <v>33</v>
      </c>
      <c r="I4" s="10" t="s">
        <v>15</v>
      </c>
      <c r="J4" s="10" t="s">
        <v>15</v>
      </c>
      <c r="K4" s="10" t="s">
        <v>15</v>
      </c>
      <c r="L4" s="10">
        <f t="shared" ref="L4" si="0">LEN(B3)</f>
        <v>8</v>
      </c>
      <c r="M4" s="10" t="s">
        <v>17</v>
      </c>
      <c r="N4" s="11" t="s">
        <v>84</v>
      </c>
    </row>
    <row r="5" spans="2:14" x14ac:dyDescent="0.3">
      <c r="B5" s="9" t="s">
        <v>149</v>
      </c>
      <c r="C5" s="10" t="s">
        <v>151</v>
      </c>
      <c r="D5" s="10" t="s">
        <v>36</v>
      </c>
      <c r="E5" s="10">
        <v>100</v>
      </c>
      <c r="F5" s="10"/>
      <c r="G5" s="10"/>
      <c r="H5" s="10"/>
      <c r="I5" s="10"/>
      <c r="J5" s="10"/>
      <c r="K5" s="10"/>
      <c r="L5" s="10"/>
      <c r="M5" s="10" t="s">
        <v>17</v>
      </c>
      <c r="N5" s="11" t="s">
        <v>157</v>
      </c>
    </row>
    <row r="6" spans="2:14" x14ac:dyDescent="0.3">
      <c r="B6" s="9" t="s">
        <v>150</v>
      </c>
      <c r="C6" s="10" t="s">
        <v>154</v>
      </c>
      <c r="D6" s="10" t="s">
        <v>36</v>
      </c>
      <c r="E6" s="10">
        <v>254</v>
      </c>
      <c r="F6" s="10"/>
      <c r="G6" s="10"/>
      <c r="H6" s="10"/>
      <c r="I6" s="10"/>
      <c r="J6" s="10"/>
      <c r="K6" s="10"/>
      <c r="L6" s="10"/>
      <c r="M6" s="10" t="s">
        <v>17</v>
      </c>
      <c r="N6" s="11" t="s">
        <v>158</v>
      </c>
    </row>
    <row r="7" spans="2:14" ht="15" thickBot="1" x14ac:dyDescent="0.35">
      <c r="B7" s="25" t="s">
        <v>152</v>
      </c>
      <c r="C7" s="26" t="s">
        <v>153</v>
      </c>
      <c r="D7" s="26" t="s">
        <v>156</v>
      </c>
      <c r="E7" s="13" t="s">
        <v>15</v>
      </c>
      <c r="F7" s="13" t="s">
        <v>15</v>
      </c>
      <c r="G7" s="13" t="s">
        <v>15</v>
      </c>
      <c r="H7" s="13" t="s">
        <v>15</v>
      </c>
      <c r="I7" s="13" t="s">
        <v>15</v>
      </c>
      <c r="J7" s="13" t="s">
        <v>15</v>
      </c>
      <c r="K7" s="13" t="s">
        <v>15</v>
      </c>
      <c r="L7" s="13" t="s">
        <v>15</v>
      </c>
      <c r="M7" s="13" t="s">
        <v>17</v>
      </c>
      <c r="N7" s="27">
        <v>44158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6"/>
  <sheetViews>
    <sheetView workbookViewId="0">
      <selection activeCell="F11" sqref="F11"/>
    </sheetView>
  </sheetViews>
  <sheetFormatPr defaultRowHeight="14.4" x14ac:dyDescent="0.3"/>
  <cols>
    <col min="3" max="3" width="13.109375" bestFit="1" customWidth="1"/>
    <col min="6" max="6" width="21.44140625" bestFit="1" customWidth="1"/>
  </cols>
  <sheetData>
    <row r="2" spans="2:6" ht="15.6" customHeight="1" x14ac:dyDescent="0.3">
      <c r="B2" s="28" t="s">
        <v>13</v>
      </c>
      <c r="C2" s="29"/>
      <c r="E2" s="30" t="s">
        <v>40</v>
      </c>
      <c r="F2" s="31"/>
    </row>
    <row r="3" spans="2:6" ht="26.4" customHeight="1" x14ac:dyDescent="0.3">
      <c r="B3" s="18" t="s">
        <v>41</v>
      </c>
      <c r="C3" s="18" t="s">
        <v>6</v>
      </c>
      <c r="E3" s="18" t="s">
        <v>41</v>
      </c>
      <c r="F3" s="18" t="s">
        <v>6</v>
      </c>
    </row>
    <row r="4" spans="2:6" x14ac:dyDescent="0.3">
      <c r="B4" s="18">
        <v>0</v>
      </c>
      <c r="C4" s="18" t="s">
        <v>18</v>
      </c>
      <c r="E4" s="18">
        <v>2</v>
      </c>
      <c r="F4" s="18" t="s">
        <v>42</v>
      </c>
    </row>
    <row r="5" spans="2:6" ht="14.4" customHeight="1" x14ac:dyDescent="0.3">
      <c r="B5" s="18">
        <v>1</v>
      </c>
      <c r="C5" s="18" t="s">
        <v>20</v>
      </c>
      <c r="E5" s="18">
        <v>3</v>
      </c>
      <c r="F5" s="18" t="s">
        <v>43</v>
      </c>
    </row>
    <row r="6" spans="2:6" x14ac:dyDescent="0.3">
      <c r="E6" s="18">
        <v>4</v>
      </c>
      <c r="F6" s="18" t="s">
        <v>44</v>
      </c>
    </row>
    <row r="7" spans="2:6" x14ac:dyDescent="0.3">
      <c r="E7" s="18">
        <v>5</v>
      </c>
      <c r="F7" s="18" t="s">
        <v>45</v>
      </c>
    </row>
    <row r="8" spans="2:6" ht="14.4" customHeight="1" x14ac:dyDescent="0.3">
      <c r="E8" s="18">
        <v>6</v>
      </c>
      <c r="F8" s="18" t="s">
        <v>46</v>
      </c>
    </row>
    <row r="9" spans="2:6" x14ac:dyDescent="0.3">
      <c r="E9" s="18">
        <v>7</v>
      </c>
      <c r="F9" s="18" t="s">
        <v>47</v>
      </c>
    </row>
    <row r="10" spans="2:6" x14ac:dyDescent="0.3">
      <c r="E10" s="18">
        <v>8</v>
      </c>
      <c r="F10" s="18" t="s">
        <v>48</v>
      </c>
    </row>
    <row r="11" spans="2:6" ht="14.4" customHeight="1" x14ac:dyDescent="0.3">
      <c r="E11" s="18">
        <v>9</v>
      </c>
      <c r="F11" s="18" t="s">
        <v>49</v>
      </c>
    </row>
    <row r="12" spans="2:6" x14ac:dyDescent="0.3">
      <c r="E12" s="18">
        <v>10</v>
      </c>
      <c r="F12" s="18" t="s">
        <v>50</v>
      </c>
    </row>
    <row r="13" spans="2:6" x14ac:dyDescent="0.3">
      <c r="E13" s="18">
        <v>11</v>
      </c>
      <c r="F13" s="18" t="s">
        <v>51</v>
      </c>
    </row>
    <row r="14" spans="2:6" ht="14.4" customHeight="1" x14ac:dyDescent="0.3">
      <c r="E14" s="18">
        <v>12</v>
      </c>
      <c r="F14" s="18" t="s">
        <v>52</v>
      </c>
    </row>
    <row r="15" spans="2:6" x14ac:dyDescent="0.3">
      <c r="E15" s="18">
        <v>13</v>
      </c>
      <c r="F15" s="18" t="s">
        <v>53</v>
      </c>
    </row>
    <row r="16" spans="2:6" x14ac:dyDescent="0.3">
      <c r="E16" s="18">
        <v>14</v>
      </c>
      <c r="F16" s="18" t="s">
        <v>54</v>
      </c>
    </row>
    <row r="17" spans="5:6" ht="14.4" customHeight="1" x14ac:dyDescent="0.3">
      <c r="E17" s="18">
        <v>15</v>
      </c>
      <c r="F17" s="18" t="s">
        <v>55</v>
      </c>
    </row>
    <row r="18" spans="5:6" x14ac:dyDescent="0.3">
      <c r="E18" s="18">
        <v>16</v>
      </c>
      <c r="F18" s="18" t="s">
        <v>56</v>
      </c>
    </row>
    <row r="19" spans="5:6" x14ac:dyDescent="0.3">
      <c r="E19" s="18">
        <v>17</v>
      </c>
      <c r="F19" s="18" t="s">
        <v>57</v>
      </c>
    </row>
    <row r="20" spans="5:6" ht="14.4" customHeight="1" x14ac:dyDescent="0.3">
      <c r="E20" s="18">
        <v>19</v>
      </c>
      <c r="F20" s="18" t="s">
        <v>58</v>
      </c>
    </row>
    <row r="21" spans="5:6" x14ac:dyDescent="0.3">
      <c r="E21" s="18">
        <v>20</v>
      </c>
      <c r="F21" s="18" t="s">
        <v>59</v>
      </c>
    </row>
    <row r="22" spans="5:6" x14ac:dyDescent="0.3">
      <c r="E22" s="18">
        <v>21</v>
      </c>
      <c r="F22" s="18" t="s">
        <v>60</v>
      </c>
    </row>
    <row r="23" spans="5:6" ht="14.4" customHeight="1" x14ac:dyDescent="0.3">
      <c r="E23" s="18">
        <v>22</v>
      </c>
      <c r="F23" s="18" t="s">
        <v>61</v>
      </c>
    </row>
    <row r="24" spans="5:6" x14ac:dyDescent="0.3">
      <c r="E24" s="18">
        <v>23</v>
      </c>
      <c r="F24" s="18" t="s">
        <v>62</v>
      </c>
    </row>
    <row r="25" spans="5:6" x14ac:dyDescent="0.3">
      <c r="E25" s="18">
        <v>24</v>
      </c>
      <c r="F25" s="18" t="s">
        <v>63</v>
      </c>
    </row>
    <row r="26" spans="5:6" ht="14.4" customHeight="1" x14ac:dyDescent="0.3">
      <c r="E26" s="18">
        <v>25</v>
      </c>
      <c r="F26" s="18" t="s">
        <v>64</v>
      </c>
    </row>
    <row r="27" spans="5:6" x14ac:dyDescent="0.3">
      <c r="E27" s="18">
        <v>26</v>
      </c>
      <c r="F27" s="18" t="s">
        <v>65</v>
      </c>
    </row>
    <row r="28" spans="5:6" x14ac:dyDescent="0.3">
      <c r="E28" s="18">
        <v>27</v>
      </c>
      <c r="F28" s="18" t="s">
        <v>66</v>
      </c>
    </row>
    <row r="29" spans="5:6" ht="14.4" customHeight="1" x14ac:dyDescent="0.3">
      <c r="E29" s="18">
        <v>28</v>
      </c>
      <c r="F29" s="18" t="s">
        <v>67</v>
      </c>
    </row>
    <row r="30" spans="5:6" x14ac:dyDescent="0.3">
      <c r="E30" s="18">
        <v>29</v>
      </c>
      <c r="F30" s="18" t="s">
        <v>68</v>
      </c>
    </row>
    <row r="31" spans="5:6" x14ac:dyDescent="0.3">
      <c r="E31" s="18">
        <v>30</v>
      </c>
      <c r="F31" s="18" t="s">
        <v>69</v>
      </c>
    </row>
    <row r="32" spans="5:6" ht="14.4" customHeight="1" x14ac:dyDescent="0.3">
      <c r="E32" s="18">
        <v>31</v>
      </c>
      <c r="F32" s="18" t="s">
        <v>70</v>
      </c>
    </row>
    <row r="33" spans="5:6" x14ac:dyDescent="0.3">
      <c r="E33" s="18">
        <v>32</v>
      </c>
      <c r="F33" s="18" t="s">
        <v>71</v>
      </c>
    </row>
    <row r="34" spans="5:6" x14ac:dyDescent="0.3">
      <c r="E34" s="18">
        <v>33</v>
      </c>
      <c r="F34" s="18" t="s">
        <v>72</v>
      </c>
    </row>
    <row r="35" spans="5:6" ht="14.4" customHeight="1" x14ac:dyDescent="0.3">
      <c r="E35" s="18">
        <v>1</v>
      </c>
      <c r="F35" s="18" t="s">
        <v>73</v>
      </c>
    </row>
    <row r="36" spans="5:6" x14ac:dyDescent="0.3">
      <c r="E36" s="18">
        <v>18</v>
      </c>
      <c r="F36" s="18" t="s">
        <v>74</v>
      </c>
    </row>
  </sheetData>
  <mergeCells count="2">
    <mergeCell ref="B2:C2"/>
    <mergeCell ref="E2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DIUPE_EMITIDAS</vt:lpstr>
      <vt:lpstr>TB_DIUPE_CONSULTA</vt:lpstr>
      <vt:lpstr>DOMÍNIOS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2020-12-31T14:15:17Z</dcterms:modified>
</cp:coreProperties>
</file>